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RZETARGI\Spożywka\NA 2026\"/>
    </mc:Choice>
  </mc:AlternateContent>
  <xr:revisionPtr revIDLastSave="0" documentId="8_{01B571EF-2949-4FEF-9744-0691C7AB6D8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8" i="1" l="1"/>
  <c r="H28" i="1" s="1"/>
  <c r="G62" i="1"/>
  <c r="H62" i="1" s="1"/>
  <c r="G19" i="1"/>
  <c r="H19" i="1" s="1"/>
  <c r="G17" i="1"/>
  <c r="H17" i="1" s="1"/>
  <c r="G61" i="1"/>
  <c r="H61" i="1" s="1"/>
  <c r="G59" i="1"/>
  <c r="H59" i="1" s="1"/>
  <c r="G11" i="1"/>
  <c r="H11" i="1" s="1"/>
  <c r="G34" i="1" l="1"/>
  <c r="H34" i="1" s="1"/>
  <c r="G57" i="1"/>
  <c r="H57" i="1" s="1"/>
  <c r="G58" i="1"/>
  <c r="H58" i="1" s="1"/>
  <c r="G60" i="1"/>
  <c r="H60" i="1" s="1"/>
  <c r="G63" i="1"/>
  <c r="H63" i="1" s="1"/>
  <c r="G53" i="1" l="1"/>
  <c r="H53" i="1" s="1"/>
  <c r="G54" i="1"/>
  <c r="H54" i="1" s="1"/>
  <c r="G55" i="1"/>
  <c r="H55" i="1" s="1"/>
  <c r="G56" i="1"/>
  <c r="H56" i="1" s="1"/>
  <c r="G38" i="1" l="1"/>
  <c r="H38" i="1" s="1"/>
  <c r="G39" i="1"/>
  <c r="H39" i="1" s="1"/>
  <c r="G40" i="1"/>
  <c r="H40" i="1" s="1"/>
  <c r="G41" i="1"/>
  <c r="H41" i="1" s="1"/>
  <c r="G42" i="1"/>
  <c r="H42" i="1" s="1"/>
  <c r="G43" i="1"/>
  <c r="H43" i="1" s="1"/>
  <c r="G44" i="1"/>
  <c r="H44" i="1" s="1"/>
  <c r="G45" i="1"/>
  <c r="H45" i="1" s="1"/>
  <c r="G46" i="1"/>
  <c r="H46" i="1" s="1"/>
  <c r="G47" i="1"/>
  <c r="H47" i="1" s="1"/>
  <c r="G48" i="1"/>
  <c r="H48" i="1" s="1"/>
  <c r="G49" i="1"/>
  <c r="H49" i="1" s="1"/>
  <c r="G50" i="1"/>
  <c r="H50" i="1" s="1"/>
  <c r="G51" i="1"/>
  <c r="H51" i="1" s="1"/>
  <c r="G52" i="1"/>
  <c r="H52" i="1" s="1"/>
  <c r="G37" i="1" l="1"/>
  <c r="H37" i="1" s="1"/>
  <c r="G10" i="1" l="1"/>
  <c r="H10" i="1" s="1"/>
  <c r="G12" i="1"/>
  <c r="H12" i="1" s="1"/>
  <c r="G13" i="1"/>
  <c r="H13" i="1" s="1"/>
  <c r="G14" i="1"/>
  <c r="H14" i="1" s="1"/>
  <c r="G15" i="1"/>
  <c r="H15" i="1" s="1"/>
  <c r="G16" i="1"/>
  <c r="H16" i="1" s="1"/>
  <c r="G18" i="1"/>
  <c r="H18" i="1" s="1"/>
  <c r="G20" i="1"/>
  <c r="H20" i="1" s="1"/>
  <c r="G21" i="1"/>
  <c r="H21" i="1" s="1"/>
  <c r="G22" i="1"/>
  <c r="H22" i="1" s="1"/>
  <c r="G23" i="1"/>
  <c r="H23" i="1" s="1"/>
  <c r="G24" i="1"/>
  <c r="H24" i="1" s="1"/>
  <c r="G25" i="1"/>
  <c r="H25" i="1" s="1"/>
  <c r="G26" i="1"/>
  <c r="H26" i="1" s="1"/>
  <c r="G27" i="1"/>
  <c r="H27" i="1" s="1"/>
  <c r="G29" i="1"/>
  <c r="H29" i="1" s="1"/>
  <c r="G30" i="1"/>
  <c r="H30" i="1" s="1"/>
  <c r="G31" i="1"/>
  <c r="H31" i="1" s="1"/>
  <c r="G32" i="1"/>
  <c r="H32" i="1" s="1"/>
  <c r="G33" i="1"/>
  <c r="H33" i="1" s="1"/>
  <c r="G35" i="1"/>
  <c r="H35" i="1" s="1"/>
  <c r="G36" i="1"/>
  <c r="H36" i="1" s="1"/>
  <c r="G9" i="1"/>
  <c r="H9" i="1" s="1"/>
  <c r="H64" i="1" l="1"/>
</calcChain>
</file>

<file path=xl/sharedStrings.xml><?xml version="1.0" encoding="utf-8"?>
<sst xmlns="http://schemas.openxmlformats.org/spreadsheetml/2006/main" count="189" uniqueCount="137">
  <si>
    <t xml:space="preserve">Lp. </t>
  </si>
  <si>
    <t xml:space="preserve">Nazwa artykułu </t>
  </si>
  <si>
    <t>J.m.</t>
  </si>
  <si>
    <t xml:space="preserve">Ilość </t>
  </si>
  <si>
    <t xml:space="preserve">Cena netto </t>
  </si>
  <si>
    <t>Vat*</t>
  </si>
  <si>
    <t xml:space="preserve">Cena brutto </t>
  </si>
  <si>
    <t xml:space="preserve">Wartość brutto </t>
  </si>
  <si>
    <t>A</t>
  </si>
  <si>
    <t>B</t>
  </si>
  <si>
    <t>C</t>
  </si>
  <si>
    <t>D</t>
  </si>
  <si>
    <t>E</t>
  </si>
  <si>
    <t>F</t>
  </si>
  <si>
    <t>RAZEM</t>
  </si>
  <si>
    <t>H=GxD</t>
  </si>
  <si>
    <t xml:space="preserve">W programie EXCEL proszę wypełnić tylko puste komórki, 
wypełniając ręcznie proszę wypełnić kolumnę E, F, G i H. </t>
  </si>
  <si>
    <t xml:space="preserve">Uwagi </t>
  </si>
  <si>
    <t>*VAT - stawka VAT obowiązująca na dzień składania oferty.</t>
  </si>
  <si>
    <t xml:space="preserve">1. </t>
  </si>
  <si>
    <t xml:space="preserve">2. </t>
  </si>
  <si>
    <t>G=ExF+E</t>
  </si>
  <si>
    <t>FORMULARZ CENOWY</t>
  </si>
  <si>
    <t>kg</t>
  </si>
  <si>
    <t xml:space="preserve">UWAGA!
Informacja dla Wykonawcy:
Formularz oferty musi być podpisany przez osobę lub osoby upełnomocnione do reprezentowania firmy.
Dokument należy wypełnić i podpisać kwalifikowanym podpisem elektronicznym lub podpisem zaufanym lub podpisem osobistym. Zamawiający zaleca zapisanie dokumentu w formacie PDF.
</t>
  </si>
  <si>
    <t xml:space="preserve">Załącznik Nr 2c do SWZ </t>
  </si>
  <si>
    <t xml:space="preserve">Brzoskwinia w syropie połówki w puszce 850 ml </t>
  </si>
  <si>
    <t>Cukier</t>
  </si>
  <si>
    <t>Fasola Jaś w opakowaniu 5 kg</t>
  </si>
  <si>
    <t>Groch łuskany w opakowaniu 5 kg</t>
  </si>
  <si>
    <t>Groszek konserwowy 400 g w puszce</t>
  </si>
  <si>
    <t>Kasza jęczmienna w opakowaniu 5 kg</t>
  </si>
  <si>
    <t>Makaron kuleczki w opakowaniu 3 kg</t>
  </si>
  <si>
    <t>Mąka tortowa typ 480 - 1 kg</t>
  </si>
  <si>
    <t>Mąka ziemniaczana 1 kg</t>
  </si>
  <si>
    <t>Olej rzepakowy w butelce 5 l</t>
  </si>
  <si>
    <t>Sól biała 1 kg</t>
  </si>
  <si>
    <t>szt</t>
  </si>
  <si>
    <t>op</t>
  </si>
  <si>
    <t>Gałka muszkatołowa mały pojemnik plastikowy 350 g</t>
  </si>
  <si>
    <t>Kminek cały w dużym pojemniku plastikowym 800 g</t>
  </si>
  <si>
    <t>Lubczyk suszony w małym pojemniku plastikowym 120 g</t>
  </si>
  <si>
    <t>Natka pietruszki suszona w dużym pojemniku plastikowym 190 g</t>
  </si>
  <si>
    <t>Woda niegazowana w butelce plastikowej 0,5 l</t>
  </si>
  <si>
    <t>Grzanki ziołowo-czosnkowe 700 g</t>
  </si>
  <si>
    <t>Musztarda słoneczna 1 kg</t>
  </si>
  <si>
    <t>Mus owocowy w tubce 100% jabłko-banan 100g</t>
  </si>
  <si>
    <t>Cukier puder 0,4 kg</t>
  </si>
  <si>
    <t>Soczewica czerwona w opakowaniu 5 kg</t>
  </si>
  <si>
    <t>Kukurydza konserwowa w puszce słodka 340g</t>
  </si>
  <si>
    <t>Soda oczyszczona op. 1 kg</t>
  </si>
  <si>
    <t>Kasza bulgur op. 5kg</t>
  </si>
  <si>
    <t>3.</t>
  </si>
  <si>
    <t>Mandarynka w syropie w puszce 312 ml</t>
  </si>
  <si>
    <t>Cukier waniliowy w opak.1 kg</t>
  </si>
  <si>
    <t>Ryż  paraboliczny w opak. 5 kg</t>
  </si>
  <si>
    <t>Tłuszcz roślinny 40% do pieca konwekcyjno-parowego w butelce 3,7 l</t>
  </si>
  <si>
    <t>Linia szkolna-Uniwersalna przyprawa do potraw Smak natury 4 kg w wiaderku</t>
  </si>
  <si>
    <t>Sos pomidorowy z kawałkami pomidorów i cebuli w puszce 2 kg</t>
  </si>
  <si>
    <t>Sos sałatkowy koperkowo-ziołowy 800g</t>
  </si>
  <si>
    <t>Proszek do pieczenia  opak. 1 kg</t>
  </si>
  <si>
    <t>Słonecznik łuaskany opak. 1 kg</t>
  </si>
  <si>
    <t>Woda niegazowana w butelce plastikowej 5 l</t>
  </si>
  <si>
    <t>Liść laurowy suszony w pudełku 80 g</t>
  </si>
  <si>
    <t>Papryka słodka mielona w dużej torebce 800 g</t>
  </si>
  <si>
    <t xml:space="preserve">Pieprz czarny mielony w dużej torebce 1000 g </t>
  </si>
  <si>
    <t>Ziele angielskie całe w dużej torebce 600 g</t>
  </si>
  <si>
    <t>Cynamon mielony w małym plastikowym pojemniku 320 g</t>
  </si>
  <si>
    <t>Groszek ptysiowy w opak. 1 kg</t>
  </si>
  <si>
    <t>Czosnek suszony granulowany  w dużej torebce 1 kg</t>
  </si>
  <si>
    <t>Koper suszony w dużej torebce 200 g</t>
  </si>
  <si>
    <t>Majeranek suszony w dużej torebce 150 g</t>
  </si>
  <si>
    <t>Oregano suszone w dużej torebce 200 g</t>
  </si>
  <si>
    <r>
      <t xml:space="preserve">„Dostawa produktów żywnościowych do stołówki szkolnej”
dla Publicznej Szkoły Podstawowej nr 19 im. Bronisława Malinowskiego 
w Kędzierzynie –Koźlu,
ul. Mieszka I 4 47-232 Kędzierzyn –Koźle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2"/>
        <color theme="1"/>
        <rFont val="Calibri"/>
        <family val="2"/>
        <charset val="238"/>
        <scheme val="minor"/>
      </rPr>
      <t xml:space="preserve"> Część 3 – dostawa produktów spożywczych pozostałych</t>
    </r>
  </si>
  <si>
    <t>Koncentrat pomidorowym 30% 900 g w słoiku szklanym</t>
  </si>
  <si>
    <t>Linia szkolna-Przyprawa do kurczaka w dużej torebce 800 g</t>
  </si>
  <si>
    <t>Linia szkolna-Przyprawa do mięs w dużej torebce 800 g</t>
  </si>
  <si>
    <t>Sos pomidorowy z warzywami i pieczarkami  w puszce 2 kg</t>
  </si>
  <si>
    <t>Ananas w plastry w puszce 565 ml</t>
  </si>
  <si>
    <t xml:space="preserve">4. </t>
  </si>
  <si>
    <t xml:space="preserve">5. </t>
  </si>
  <si>
    <t xml:space="preserve">6. </t>
  </si>
  <si>
    <t xml:space="preserve">7. </t>
  </si>
  <si>
    <t xml:space="preserve">8. </t>
  </si>
  <si>
    <t xml:space="preserve">9. </t>
  </si>
  <si>
    <t xml:space="preserve">10. </t>
  </si>
  <si>
    <t xml:space="preserve">11. </t>
  </si>
  <si>
    <t xml:space="preserve">12. </t>
  </si>
  <si>
    <t xml:space="preserve">13. </t>
  </si>
  <si>
    <t xml:space="preserve">14. </t>
  </si>
  <si>
    <t xml:space="preserve">15. </t>
  </si>
  <si>
    <t xml:space="preserve">16. </t>
  </si>
  <si>
    <t xml:space="preserve">17. </t>
  </si>
  <si>
    <t xml:space="preserve">18. </t>
  </si>
  <si>
    <t xml:space="preserve">19. </t>
  </si>
  <si>
    <t xml:space="preserve">20. </t>
  </si>
  <si>
    <t xml:space="preserve">21. </t>
  </si>
  <si>
    <t xml:space="preserve">22. </t>
  </si>
  <si>
    <t xml:space="preserve">23. </t>
  </si>
  <si>
    <t xml:space="preserve">24. </t>
  </si>
  <si>
    <t xml:space="preserve">25. </t>
  </si>
  <si>
    <t xml:space="preserve">26. </t>
  </si>
  <si>
    <t xml:space="preserve">27. </t>
  </si>
  <si>
    <t xml:space="preserve">28. </t>
  </si>
  <si>
    <t xml:space="preserve">29. </t>
  </si>
  <si>
    <t xml:space="preserve">30. </t>
  </si>
  <si>
    <t xml:space="preserve">31. </t>
  </si>
  <si>
    <t xml:space="preserve">32. </t>
  </si>
  <si>
    <t xml:space="preserve">33. </t>
  </si>
  <si>
    <t xml:space="preserve">34. </t>
  </si>
  <si>
    <t xml:space="preserve">35. </t>
  </si>
  <si>
    <t xml:space="preserve">36. </t>
  </si>
  <si>
    <t xml:space="preserve">37. </t>
  </si>
  <si>
    <t xml:space="preserve">38. </t>
  </si>
  <si>
    <t xml:space="preserve">39. </t>
  </si>
  <si>
    <t xml:space="preserve">40. </t>
  </si>
  <si>
    <t xml:space="preserve">41. </t>
  </si>
  <si>
    <t xml:space="preserve">42. </t>
  </si>
  <si>
    <t xml:space="preserve">43. </t>
  </si>
  <si>
    <t xml:space="preserve">44. </t>
  </si>
  <si>
    <t xml:space="preserve">45. </t>
  </si>
  <si>
    <t xml:space="preserve">46. </t>
  </si>
  <si>
    <t xml:space="preserve">47. </t>
  </si>
  <si>
    <t xml:space="preserve">48. </t>
  </si>
  <si>
    <t xml:space="preserve">49. </t>
  </si>
  <si>
    <t xml:space="preserve">50. </t>
  </si>
  <si>
    <t xml:space="preserve">51. </t>
  </si>
  <si>
    <t xml:space="preserve">52. </t>
  </si>
  <si>
    <t xml:space="preserve">53. </t>
  </si>
  <si>
    <t xml:space="preserve">54. </t>
  </si>
  <si>
    <t xml:space="preserve">55. </t>
  </si>
  <si>
    <t>Makaron mała muszelka extra 100% durum catering- w opakowaniu 2 kg</t>
  </si>
  <si>
    <t>Makaron nitka extra 100% durum catering- w opakowaniu 2 kg</t>
  </si>
  <si>
    <t>Makaron pene 100% durum catering- w opakowaniu 2 kg</t>
  </si>
  <si>
    <t>Makaron spagethi 100% durum catering- w opakowaniu 1 kg</t>
  </si>
  <si>
    <t>Makaron świdry 100%  durum catering - w opakowaniu 2 kg</t>
  </si>
  <si>
    <t>Makaron świdry 100% durum 3 kolorowy - w opakowaniu 3 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</si>
</sst>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8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/>
    <xf numFmtId="0" fontId="6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vertical="center"/>
    </xf>
    <xf numFmtId="0" fontId="7" fillId="2" borderId="1" xfId="0" applyFont="1" applyFill="1" applyBorder="1" applyAlignment="1">
      <alignment horizontal="center"/>
    </xf>
    <xf numFmtId="4" fontId="2" fillId="0" borderId="1" xfId="0" applyNumberFormat="1" applyFont="1" applyBorder="1" applyAlignment="1">
      <alignment horizontal="right" vertical="center"/>
    </xf>
    <xf numFmtId="9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7" fillId="2" borderId="5" xfId="0" applyFont="1" applyFill="1" applyBorder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/>
    </xf>
    <xf numFmtId="0" fontId="2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0" fontId="1" fillId="0" borderId="1" xfId="0" applyFont="1" applyBorder="1" applyAlignment="1">
      <alignment vertical="center"/>
    </xf>
    <xf numFmtId="0" fontId="7" fillId="2" borderId="1" xfId="0" applyFont="1" applyFill="1" applyBorder="1" applyAlignment="1">
      <alignment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8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9"/>
  <sheetViews>
    <sheetView tabSelected="1" view="pageBreakPreview" zoomScaleNormal="100" zoomScaleSheetLayoutView="100" workbookViewId="0">
      <pane ySplit="6" topLeftCell="A55" activePane="bottomLeft" state="frozen"/>
      <selection pane="bottomLeft" activeCell="D63" sqref="D63"/>
    </sheetView>
  </sheetViews>
  <sheetFormatPr defaultRowHeight="15"/>
  <cols>
    <col min="1" max="1" width="3.25" style="1" customWidth="1"/>
    <col min="2" max="2" width="28.125" style="16" customWidth="1"/>
    <col min="3" max="3" width="4.375" style="1" bestFit="1" customWidth="1"/>
    <col min="4" max="4" width="9" style="1"/>
    <col min="5" max="5" width="8.125" style="1" customWidth="1"/>
    <col min="6" max="6" width="7.25" style="1" customWidth="1"/>
    <col min="7" max="7" width="9.375" style="1" customWidth="1"/>
    <col min="8" max="8" width="9.25" style="1" customWidth="1"/>
    <col min="9" max="9" width="10.875" style="1" customWidth="1"/>
    <col min="10" max="10" width="9" style="1"/>
  </cols>
  <sheetData>
    <row r="1" spans="1:9">
      <c r="A1" s="26" t="s">
        <v>73</v>
      </c>
      <c r="B1" s="26"/>
      <c r="C1" s="26"/>
      <c r="D1" s="26"/>
      <c r="E1" s="26"/>
      <c r="F1" s="26"/>
      <c r="G1" s="26"/>
      <c r="H1" s="26"/>
      <c r="I1" s="26"/>
    </row>
    <row r="2" spans="1:9" ht="72" customHeight="1">
      <c r="A2" s="26"/>
      <c r="B2" s="26"/>
      <c r="C2" s="26"/>
      <c r="D2" s="26"/>
      <c r="E2" s="26"/>
      <c r="F2" s="26"/>
      <c r="G2" s="26"/>
      <c r="H2" s="26"/>
      <c r="I2" s="26"/>
    </row>
    <row r="3" spans="1:9" ht="24.75" customHeight="1">
      <c r="E3" s="27" t="s">
        <v>25</v>
      </c>
      <c r="F3" s="27"/>
      <c r="G3" s="27"/>
      <c r="H3" s="27"/>
      <c r="I3" s="27"/>
    </row>
    <row r="4" spans="1:9" ht="27.75" customHeight="1">
      <c r="D4" s="2" t="s">
        <v>22</v>
      </c>
    </row>
    <row r="5" spans="1:9" hidden="1"/>
    <row r="6" spans="1:9" ht="28.5" customHeight="1">
      <c r="A6" s="3" t="s">
        <v>0</v>
      </c>
      <c r="B6" s="4" t="s">
        <v>1</v>
      </c>
      <c r="C6" s="3" t="s">
        <v>2</v>
      </c>
      <c r="D6" s="3" t="s">
        <v>3</v>
      </c>
      <c r="E6" s="4" t="s">
        <v>4</v>
      </c>
      <c r="F6" s="3" t="s">
        <v>5</v>
      </c>
      <c r="G6" s="4" t="s">
        <v>6</v>
      </c>
      <c r="H6" s="4" t="s">
        <v>7</v>
      </c>
      <c r="I6" s="4" t="s">
        <v>17</v>
      </c>
    </row>
    <row r="7" spans="1:9" ht="23.25" customHeight="1">
      <c r="A7" s="3" t="s">
        <v>8</v>
      </c>
      <c r="B7" s="4" t="s">
        <v>9</v>
      </c>
      <c r="C7" s="3" t="s">
        <v>10</v>
      </c>
      <c r="D7" s="3" t="s">
        <v>11</v>
      </c>
      <c r="E7" s="3" t="s">
        <v>12</v>
      </c>
      <c r="F7" s="3" t="s">
        <v>13</v>
      </c>
      <c r="G7" s="3" t="s">
        <v>21</v>
      </c>
      <c r="H7" s="3" t="s">
        <v>15</v>
      </c>
      <c r="I7" s="5"/>
    </row>
    <row r="8" spans="1:9" ht="30" customHeight="1">
      <c r="A8" s="23" t="s">
        <v>16</v>
      </c>
      <c r="B8" s="24"/>
      <c r="C8" s="24"/>
      <c r="D8" s="24"/>
      <c r="E8" s="24"/>
      <c r="F8" s="24"/>
      <c r="G8" s="24"/>
      <c r="H8" s="25"/>
      <c r="I8" s="5"/>
    </row>
    <row r="9" spans="1:9" ht="33.75" customHeight="1">
      <c r="A9" s="6" t="s">
        <v>19</v>
      </c>
      <c r="B9" s="17" t="s">
        <v>26</v>
      </c>
      <c r="C9" s="15" t="s">
        <v>37</v>
      </c>
      <c r="D9" s="12">
        <v>150</v>
      </c>
      <c r="E9" s="8"/>
      <c r="F9" s="9"/>
      <c r="G9" s="8">
        <f>ROUND(E9*F9+E9,2)</f>
        <v>0</v>
      </c>
      <c r="H9" s="8">
        <f>G9*D9</f>
        <v>0</v>
      </c>
      <c r="I9" s="10"/>
    </row>
    <row r="10" spans="1:9" ht="33.75" customHeight="1">
      <c r="A10" s="6" t="s">
        <v>20</v>
      </c>
      <c r="B10" s="17" t="s">
        <v>78</v>
      </c>
      <c r="C10" s="15" t="s">
        <v>37</v>
      </c>
      <c r="D10" s="12">
        <v>100</v>
      </c>
      <c r="E10" s="8"/>
      <c r="F10" s="9"/>
      <c r="G10" s="8">
        <f t="shared" ref="G10:G36" si="0">ROUND(E10*F10+E10,2)</f>
        <v>0</v>
      </c>
      <c r="H10" s="8">
        <f t="shared" ref="H10:H60" si="1">G10*D10</f>
        <v>0</v>
      </c>
      <c r="I10" s="10"/>
    </row>
    <row r="11" spans="1:9" ht="33.75" customHeight="1">
      <c r="A11" s="18" t="s">
        <v>52</v>
      </c>
      <c r="B11" s="17" t="s">
        <v>53</v>
      </c>
      <c r="C11" s="15" t="s">
        <v>37</v>
      </c>
      <c r="D11" s="12">
        <v>170</v>
      </c>
      <c r="E11" s="8"/>
      <c r="F11" s="9"/>
      <c r="G11" s="8">
        <f t="shared" ref="G11" si="2">ROUND(E11*F11+E11,2)</f>
        <v>0</v>
      </c>
      <c r="H11" s="8">
        <f t="shared" ref="H11" si="3">G11*D11</f>
        <v>0</v>
      </c>
      <c r="I11" s="10"/>
    </row>
    <row r="12" spans="1:9" ht="33.75" customHeight="1">
      <c r="A12" s="6" t="s">
        <v>79</v>
      </c>
      <c r="B12" s="17" t="s">
        <v>27</v>
      </c>
      <c r="C12" s="15" t="s">
        <v>23</v>
      </c>
      <c r="D12" s="12">
        <v>200</v>
      </c>
      <c r="E12" s="8"/>
      <c r="F12" s="9"/>
      <c r="G12" s="8">
        <f t="shared" si="0"/>
        <v>0</v>
      </c>
      <c r="H12" s="8">
        <f t="shared" si="1"/>
        <v>0</v>
      </c>
      <c r="I12" s="10"/>
    </row>
    <row r="13" spans="1:9" ht="33.75" customHeight="1">
      <c r="A13" s="6" t="s">
        <v>80</v>
      </c>
      <c r="B13" s="17" t="s">
        <v>47</v>
      </c>
      <c r="C13" s="15" t="s">
        <v>37</v>
      </c>
      <c r="D13" s="12">
        <v>40</v>
      </c>
      <c r="E13" s="8"/>
      <c r="F13" s="9"/>
      <c r="G13" s="8">
        <f t="shared" si="0"/>
        <v>0</v>
      </c>
      <c r="H13" s="8">
        <f t="shared" si="1"/>
        <v>0</v>
      </c>
      <c r="I13" s="10"/>
    </row>
    <row r="14" spans="1:9" ht="40.5" customHeight="1">
      <c r="A14" s="18" t="s">
        <v>81</v>
      </c>
      <c r="B14" s="17" t="s">
        <v>54</v>
      </c>
      <c r="C14" s="15" t="s">
        <v>37</v>
      </c>
      <c r="D14" s="12">
        <v>10</v>
      </c>
      <c r="E14" s="8"/>
      <c r="F14" s="9"/>
      <c r="G14" s="8">
        <f t="shared" si="0"/>
        <v>0</v>
      </c>
      <c r="H14" s="8">
        <f t="shared" si="1"/>
        <v>0</v>
      </c>
      <c r="I14" s="10"/>
    </row>
    <row r="15" spans="1:9" ht="46.5" customHeight="1">
      <c r="A15" s="6" t="s">
        <v>82</v>
      </c>
      <c r="B15" s="17" t="s">
        <v>28</v>
      </c>
      <c r="C15" s="15" t="s">
        <v>38</v>
      </c>
      <c r="D15" s="7">
        <v>15</v>
      </c>
      <c r="E15" s="8"/>
      <c r="F15" s="9"/>
      <c r="G15" s="8">
        <f t="shared" si="0"/>
        <v>0</v>
      </c>
      <c r="H15" s="8">
        <f t="shared" si="1"/>
        <v>0</v>
      </c>
      <c r="I15" s="10"/>
    </row>
    <row r="16" spans="1:9" ht="46.5" customHeight="1">
      <c r="A16" s="6" t="s">
        <v>83</v>
      </c>
      <c r="B16" s="17" t="s">
        <v>29</v>
      </c>
      <c r="C16" s="15" t="s">
        <v>38</v>
      </c>
      <c r="D16" s="7">
        <v>15</v>
      </c>
      <c r="E16" s="8"/>
      <c r="F16" s="9"/>
      <c r="G16" s="8">
        <f t="shared" si="0"/>
        <v>0</v>
      </c>
      <c r="H16" s="8">
        <f t="shared" si="1"/>
        <v>0</v>
      </c>
      <c r="I16" s="10"/>
    </row>
    <row r="17" spans="1:9" ht="46.5" customHeight="1">
      <c r="A17" s="18" t="s">
        <v>84</v>
      </c>
      <c r="B17" s="17" t="s">
        <v>48</v>
      </c>
      <c r="C17" s="15" t="s">
        <v>38</v>
      </c>
      <c r="D17" s="7">
        <v>10</v>
      </c>
      <c r="E17" s="8"/>
      <c r="F17" s="9"/>
      <c r="G17" s="8">
        <f t="shared" ref="G17" si="4">ROUND(E17*F17+E17,2)</f>
        <v>0</v>
      </c>
      <c r="H17" s="8">
        <f t="shared" ref="H17" si="5">G17*D17</f>
        <v>0</v>
      </c>
      <c r="I17" s="10"/>
    </row>
    <row r="18" spans="1:9" ht="46.5" customHeight="1">
      <c r="A18" s="6" t="s">
        <v>85</v>
      </c>
      <c r="B18" s="17" t="s">
        <v>30</v>
      </c>
      <c r="C18" s="15" t="s">
        <v>37</v>
      </c>
      <c r="D18" s="7">
        <v>80</v>
      </c>
      <c r="E18" s="7"/>
      <c r="F18" s="9"/>
      <c r="G18" s="8">
        <f t="shared" si="0"/>
        <v>0</v>
      </c>
      <c r="H18" s="8">
        <f t="shared" si="1"/>
        <v>0</v>
      </c>
      <c r="I18" s="10"/>
    </row>
    <row r="19" spans="1:9" ht="46.5" customHeight="1">
      <c r="A19" s="6" t="s">
        <v>86</v>
      </c>
      <c r="B19" s="17" t="s">
        <v>51</v>
      </c>
      <c r="C19" s="15" t="s">
        <v>38</v>
      </c>
      <c r="D19" s="7">
        <v>20</v>
      </c>
      <c r="E19" s="7"/>
      <c r="F19" s="9"/>
      <c r="G19" s="8">
        <f t="shared" ref="G19" si="6">ROUND(E19*F19+E19,2)</f>
        <v>0</v>
      </c>
      <c r="H19" s="8">
        <f t="shared" ref="H19" si="7">G19*D19</f>
        <v>0</v>
      </c>
      <c r="I19" s="10"/>
    </row>
    <row r="20" spans="1:9" ht="46.5" customHeight="1">
      <c r="A20" s="18" t="s">
        <v>87</v>
      </c>
      <c r="B20" s="17" t="s">
        <v>31</v>
      </c>
      <c r="C20" s="15" t="s">
        <v>38</v>
      </c>
      <c r="D20" s="7">
        <v>50</v>
      </c>
      <c r="E20" s="7"/>
      <c r="F20" s="9"/>
      <c r="G20" s="8">
        <f t="shared" si="0"/>
        <v>0</v>
      </c>
      <c r="H20" s="8">
        <f t="shared" si="1"/>
        <v>0</v>
      </c>
      <c r="I20" s="10"/>
    </row>
    <row r="21" spans="1:9" ht="46.5" customHeight="1">
      <c r="A21" s="6" t="s">
        <v>88</v>
      </c>
      <c r="B21" s="17" t="s">
        <v>74</v>
      </c>
      <c r="C21" s="15" t="s">
        <v>37</v>
      </c>
      <c r="D21" s="7">
        <v>200</v>
      </c>
      <c r="E21" s="8"/>
      <c r="F21" s="9"/>
      <c r="G21" s="8">
        <f t="shared" si="0"/>
        <v>0</v>
      </c>
      <c r="H21" s="8">
        <f t="shared" si="1"/>
        <v>0</v>
      </c>
      <c r="I21" s="10"/>
    </row>
    <row r="22" spans="1:9" ht="46.5" customHeight="1">
      <c r="A22" s="6" t="s">
        <v>89</v>
      </c>
      <c r="B22" s="17" t="s">
        <v>49</v>
      </c>
      <c r="C22" s="15" t="s">
        <v>37</v>
      </c>
      <c r="D22" s="7">
        <v>80</v>
      </c>
      <c r="E22" s="8"/>
      <c r="F22" s="9"/>
      <c r="G22" s="8">
        <f t="shared" si="0"/>
        <v>0</v>
      </c>
      <c r="H22" s="8">
        <f t="shared" si="1"/>
        <v>0</v>
      </c>
      <c r="I22" s="10"/>
    </row>
    <row r="23" spans="1:9" ht="46.5" customHeight="1">
      <c r="A23" s="18" t="s">
        <v>90</v>
      </c>
      <c r="B23" s="17" t="s">
        <v>32</v>
      </c>
      <c r="C23" s="15" t="s">
        <v>23</v>
      </c>
      <c r="D23" s="7">
        <v>36</v>
      </c>
      <c r="E23" s="8"/>
      <c r="F23" s="9"/>
      <c r="G23" s="8">
        <f t="shared" si="0"/>
        <v>0</v>
      </c>
      <c r="H23" s="8">
        <f t="shared" si="1"/>
        <v>0</v>
      </c>
      <c r="I23" s="10"/>
    </row>
    <row r="24" spans="1:9" ht="46.5" customHeight="1">
      <c r="A24" s="6" t="s">
        <v>91</v>
      </c>
      <c r="B24" s="17" t="s">
        <v>131</v>
      </c>
      <c r="C24" s="15" t="s">
        <v>23</v>
      </c>
      <c r="D24" s="7">
        <v>240</v>
      </c>
      <c r="E24" s="8"/>
      <c r="F24" s="9"/>
      <c r="G24" s="8">
        <f t="shared" si="0"/>
        <v>0</v>
      </c>
      <c r="H24" s="8">
        <f t="shared" si="1"/>
        <v>0</v>
      </c>
      <c r="I24" s="10"/>
    </row>
    <row r="25" spans="1:9" ht="46.5" customHeight="1">
      <c r="A25" s="6" t="s">
        <v>92</v>
      </c>
      <c r="B25" s="17" t="s">
        <v>132</v>
      </c>
      <c r="C25" s="15" t="s">
        <v>23</v>
      </c>
      <c r="D25" s="7">
        <v>80</v>
      </c>
      <c r="E25" s="8"/>
      <c r="F25" s="9"/>
      <c r="G25" s="8">
        <f t="shared" si="0"/>
        <v>0</v>
      </c>
      <c r="H25" s="8">
        <f t="shared" si="1"/>
        <v>0</v>
      </c>
      <c r="I25" s="10"/>
    </row>
    <row r="26" spans="1:9" ht="46.5" customHeight="1">
      <c r="A26" s="18" t="s">
        <v>93</v>
      </c>
      <c r="B26" s="17" t="s">
        <v>133</v>
      </c>
      <c r="C26" s="15" t="s">
        <v>23</v>
      </c>
      <c r="D26" s="7">
        <v>180</v>
      </c>
      <c r="E26" s="8"/>
      <c r="F26" s="9"/>
      <c r="G26" s="8">
        <f t="shared" si="0"/>
        <v>0</v>
      </c>
      <c r="H26" s="8">
        <f t="shared" si="1"/>
        <v>0</v>
      </c>
      <c r="I26" s="10"/>
    </row>
    <row r="27" spans="1:9" ht="46.5" customHeight="1">
      <c r="A27" s="6" t="s">
        <v>94</v>
      </c>
      <c r="B27" s="17" t="s">
        <v>134</v>
      </c>
      <c r="C27" s="15" t="s">
        <v>23</v>
      </c>
      <c r="D27" s="7">
        <v>270</v>
      </c>
      <c r="E27" s="8"/>
      <c r="F27" s="9"/>
      <c r="G27" s="8">
        <f t="shared" si="0"/>
        <v>0</v>
      </c>
      <c r="H27" s="8">
        <f t="shared" si="1"/>
        <v>0</v>
      </c>
      <c r="I27" s="10"/>
    </row>
    <row r="28" spans="1:9" ht="46.5" customHeight="1">
      <c r="A28" s="6" t="s">
        <v>95</v>
      </c>
      <c r="B28" s="17" t="s">
        <v>135</v>
      </c>
      <c r="C28" s="15" t="s">
        <v>23</v>
      </c>
      <c r="D28" s="7">
        <v>700</v>
      </c>
      <c r="E28" s="8"/>
      <c r="F28" s="9"/>
      <c r="G28" s="8">
        <f t="shared" ref="G28" si="8">ROUND(E28*F28+E28,2)</f>
        <v>0</v>
      </c>
      <c r="H28" s="8">
        <f t="shared" ref="H28" si="9">G28*D28</f>
        <v>0</v>
      </c>
      <c r="I28" s="10"/>
    </row>
    <row r="29" spans="1:9" ht="33.6" customHeight="1">
      <c r="A29" s="18" t="s">
        <v>96</v>
      </c>
      <c r="B29" s="17" t="s">
        <v>136</v>
      </c>
      <c r="C29" s="15" t="s">
        <v>23</v>
      </c>
      <c r="D29" s="7">
        <v>200</v>
      </c>
      <c r="E29" s="8"/>
      <c r="F29" s="9"/>
      <c r="G29" s="8">
        <f t="shared" si="0"/>
        <v>0</v>
      </c>
      <c r="H29" s="8">
        <f t="shared" si="1"/>
        <v>0</v>
      </c>
      <c r="I29" s="10"/>
    </row>
    <row r="30" spans="1:9" ht="25.5" customHeight="1">
      <c r="A30" s="6" t="s">
        <v>97</v>
      </c>
      <c r="B30" s="17" t="s">
        <v>33</v>
      </c>
      <c r="C30" s="15" t="s">
        <v>23</v>
      </c>
      <c r="D30" s="7">
        <v>500</v>
      </c>
      <c r="E30" s="8"/>
      <c r="F30" s="9"/>
      <c r="G30" s="8">
        <f t="shared" si="0"/>
        <v>0</v>
      </c>
      <c r="H30" s="8">
        <f t="shared" si="1"/>
        <v>0</v>
      </c>
      <c r="I30" s="5"/>
    </row>
    <row r="31" spans="1:9" ht="25.5" customHeight="1">
      <c r="A31" s="6" t="s">
        <v>98</v>
      </c>
      <c r="B31" s="17" t="s">
        <v>34</v>
      </c>
      <c r="C31" s="15" t="s">
        <v>23</v>
      </c>
      <c r="D31" s="7">
        <v>200</v>
      </c>
      <c r="E31" s="8"/>
      <c r="F31" s="9"/>
      <c r="G31" s="8">
        <f t="shared" si="0"/>
        <v>0</v>
      </c>
      <c r="H31" s="8">
        <f t="shared" si="1"/>
        <v>0</v>
      </c>
      <c r="I31" s="5"/>
    </row>
    <row r="32" spans="1:9" ht="36.75" customHeight="1">
      <c r="A32" s="18" t="s">
        <v>99</v>
      </c>
      <c r="B32" s="17" t="s">
        <v>35</v>
      </c>
      <c r="C32" s="15" t="s">
        <v>37</v>
      </c>
      <c r="D32" s="7">
        <v>200</v>
      </c>
      <c r="E32" s="8"/>
      <c r="F32" s="9"/>
      <c r="G32" s="8">
        <f t="shared" si="0"/>
        <v>0</v>
      </c>
      <c r="H32" s="8">
        <f t="shared" si="1"/>
        <v>0</v>
      </c>
      <c r="I32" s="5"/>
    </row>
    <row r="33" spans="1:9" ht="40.5" customHeight="1">
      <c r="A33" s="6" t="s">
        <v>100</v>
      </c>
      <c r="B33" s="17" t="s">
        <v>60</v>
      </c>
      <c r="C33" s="15" t="s">
        <v>23</v>
      </c>
      <c r="D33" s="7">
        <v>4</v>
      </c>
      <c r="E33" s="8"/>
      <c r="F33" s="9"/>
      <c r="G33" s="8">
        <f t="shared" si="0"/>
        <v>0</v>
      </c>
      <c r="H33" s="8">
        <f t="shared" si="1"/>
        <v>0</v>
      </c>
      <c r="I33" s="5"/>
    </row>
    <row r="34" spans="1:9" ht="40.5" customHeight="1">
      <c r="A34" s="6" t="s">
        <v>101</v>
      </c>
      <c r="B34" s="17" t="s">
        <v>50</v>
      </c>
      <c r="C34" s="15" t="s">
        <v>23</v>
      </c>
      <c r="D34" s="7">
        <v>5</v>
      </c>
      <c r="E34" s="8"/>
      <c r="F34" s="9"/>
      <c r="G34" s="8">
        <f t="shared" si="0"/>
        <v>0</v>
      </c>
      <c r="H34" s="8">
        <f t="shared" si="1"/>
        <v>0</v>
      </c>
      <c r="I34" s="5"/>
    </row>
    <row r="35" spans="1:9" ht="41.1" customHeight="1">
      <c r="A35" s="18" t="s">
        <v>102</v>
      </c>
      <c r="B35" s="17" t="s">
        <v>55</v>
      </c>
      <c r="C35" s="15" t="s">
        <v>38</v>
      </c>
      <c r="D35" s="7">
        <v>70</v>
      </c>
      <c r="E35" s="8"/>
      <c r="F35" s="9"/>
      <c r="G35" s="8">
        <f t="shared" si="0"/>
        <v>0</v>
      </c>
      <c r="H35" s="8">
        <f t="shared" si="1"/>
        <v>0</v>
      </c>
      <c r="I35" s="5"/>
    </row>
    <row r="36" spans="1:9" ht="39.6" customHeight="1">
      <c r="A36" s="6" t="s">
        <v>103</v>
      </c>
      <c r="B36" s="17" t="s">
        <v>61</v>
      </c>
      <c r="C36" s="15" t="s">
        <v>23</v>
      </c>
      <c r="D36" s="7">
        <v>40</v>
      </c>
      <c r="E36" s="8"/>
      <c r="F36" s="9"/>
      <c r="G36" s="8">
        <f t="shared" si="0"/>
        <v>0</v>
      </c>
      <c r="H36" s="8">
        <f t="shared" si="1"/>
        <v>0</v>
      </c>
      <c r="I36" s="5"/>
    </row>
    <row r="37" spans="1:9" ht="30.6" customHeight="1">
      <c r="A37" s="6" t="s">
        <v>104</v>
      </c>
      <c r="B37" s="17" t="s">
        <v>36</v>
      </c>
      <c r="C37" s="15" t="s">
        <v>23</v>
      </c>
      <c r="D37" s="7">
        <v>200</v>
      </c>
      <c r="E37" s="8"/>
      <c r="F37" s="9"/>
      <c r="G37" s="8">
        <f t="shared" ref="G37:G63" si="10">ROUND(E37*F37+E37,2)</f>
        <v>0</v>
      </c>
      <c r="H37" s="8">
        <f t="shared" si="1"/>
        <v>0</v>
      </c>
      <c r="I37" s="5"/>
    </row>
    <row r="38" spans="1:9" ht="48.75" customHeight="1">
      <c r="A38" s="18" t="s">
        <v>105</v>
      </c>
      <c r="B38" s="17" t="s">
        <v>56</v>
      </c>
      <c r="C38" s="15" t="s">
        <v>37</v>
      </c>
      <c r="D38" s="7">
        <v>5</v>
      </c>
      <c r="E38" s="8"/>
      <c r="F38" s="9"/>
      <c r="G38" s="8">
        <f t="shared" si="10"/>
        <v>0</v>
      </c>
      <c r="H38" s="8">
        <f t="shared" si="1"/>
        <v>0</v>
      </c>
      <c r="I38" s="5"/>
    </row>
    <row r="39" spans="1:9" ht="31.5" customHeight="1">
      <c r="A39" s="6" t="s">
        <v>106</v>
      </c>
      <c r="B39" s="17" t="s">
        <v>46</v>
      </c>
      <c r="C39" s="15" t="s">
        <v>37</v>
      </c>
      <c r="D39" s="7">
        <v>240</v>
      </c>
      <c r="E39" s="8"/>
      <c r="F39" s="9"/>
      <c r="G39" s="8">
        <f t="shared" si="10"/>
        <v>0</v>
      </c>
      <c r="H39" s="8">
        <f t="shared" si="1"/>
        <v>0</v>
      </c>
      <c r="I39" s="5"/>
    </row>
    <row r="40" spans="1:9" ht="45" customHeight="1">
      <c r="A40" s="6" t="s">
        <v>107</v>
      </c>
      <c r="B40" s="17" t="s">
        <v>62</v>
      </c>
      <c r="C40" s="15" t="s">
        <v>37</v>
      </c>
      <c r="D40" s="7">
        <v>1300</v>
      </c>
      <c r="E40" s="8"/>
      <c r="F40" s="9"/>
      <c r="G40" s="8">
        <f t="shared" si="10"/>
        <v>0</v>
      </c>
      <c r="H40" s="8">
        <f t="shared" si="1"/>
        <v>0</v>
      </c>
      <c r="I40" s="5"/>
    </row>
    <row r="41" spans="1:9" ht="47.25" customHeight="1">
      <c r="A41" s="18" t="s">
        <v>108</v>
      </c>
      <c r="B41" s="17" t="s">
        <v>43</v>
      </c>
      <c r="C41" s="15" t="s">
        <v>37</v>
      </c>
      <c r="D41" s="12">
        <v>120</v>
      </c>
      <c r="E41" s="8"/>
      <c r="F41" s="9"/>
      <c r="G41" s="8">
        <f t="shared" si="10"/>
        <v>0</v>
      </c>
      <c r="H41" s="8">
        <f t="shared" si="1"/>
        <v>0</v>
      </c>
      <c r="I41" s="5"/>
    </row>
    <row r="42" spans="1:9" ht="49.5" customHeight="1">
      <c r="A42" s="6" t="s">
        <v>109</v>
      </c>
      <c r="B42" s="19" t="s">
        <v>69</v>
      </c>
      <c r="C42" s="15" t="s">
        <v>37</v>
      </c>
      <c r="D42" s="12">
        <v>10</v>
      </c>
      <c r="E42" s="8"/>
      <c r="F42" s="9"/>
      <c r="G42" s="8">
        <f t="shared" si="10"/>
        <v>0</v>
      </c>
      <c r="H42" s="8">
        <f t="shared" si="1"/>
        <v>0</v>
      </c>
      <c r="I42" s="5"/>
    </row>
    <row r="43" spans="1:9" ht="40.5" customHeight="1">
      <c r="A43" s="6" t="s">
        <v>110</v>
      </c>
      <c r="B43" s="19" t="s">
        <v>39</v>
      </c>
      <c r="C43" s="15" t="s">
        <v>37</v>
      </c>
      <c r="D43" s="12">
        <v>2</v>
      </c>
      <c r="E43" s="8"/>
      <c r="F43" s="9"/>
      <c r="G43" s="8">
        <f t="shared" si="10"/>
        <v>0</v>
      </c>
      <c r="H43" s="8">
        <f t="shared" si="1"/>
        <v>0</v>
      </c>
      <c r="I43" s="5"/>
    </row>
    <row r="44" spans="1:9" ht="39.6" customHeight="1">
      <c r="A44" s="18" t="s">
        <v>111</v>
      </c>
      <c r="B44" s="19" t="s">
        <v>40</v>
      </c>
      <c r="C44" s="15" t="s">
        <v>37</v>
      </c>
      <c r="D44" s="12">
        <v>1</v>
      </c>
      <c r="E44" s="8"/>
      <c r="F44" s="9"/>
      <c r="G44" s="8">
        <f t="shared" si="10"/>
        <v>0</v>
      </c>
      <c r="H44" s="8">
        <f t="shared" si="1"/>
        <v>0</v>
      </c>
      <c r="I44" s="5"/>
    </row>
    <row r="45" spans="1:9" ht="29.1" customHeight="1">
      <c r="A45" s="6" t="s">
        <v>112</v>
      </c>
      <c r="B45" s="19" t="s">
        <v>70</v>
      </c>
      <c r="C45" s="15" t="s">
        <v>37</v>
      </c>
      <c r="D45" s="12">
        <v>2</v>
      </c>
      <c r="E45" s="8"/>
      <c r="F45" s="9"/>
      <c r="G45" s="8">
        <f t="shared" si="10"/>
        <v>0</v>
      </c>
      <c r="H45" s="8">
        <f t="shared" si="1"/>
        <v>0</v>
      </c>
      <c r="I45" s="5"/>
    </row>
    <row r="46" spans="1:9" ht="41.25" customHeight="1">
      <c r="A46" s="6" t="s">
        <v>113</v>
      </c>
      <c r="B46" s="19" t="s">
        <v>75</v>
      </c>
      <c r="C46" s="15" t="s">
        <v>37</v>
      </c>
      <c r="D46" s="12">
        <v>10</v>
      </c>
      <c r="E46" s="8"/>
      <c r="F46" s="9"/>
      <c r="G46" s="8">
        <f t="shared" si="10"/>
        <v>0</v>
      </c>
      <c r="H46" s="8">
        <f t="shared" si="1"/>
        <v>0</v>
      </c>
      <c r="I46" s="5"/>
    </row>
    <row r="47" spans="1:9" ht="41.25" customHeight="1">
      <c r="A47" s="18" t="s">
        <v>114</v>
      </c>
      <c r="B47" s="19" t="s">
        <v>76</v>
      </c>
      <c r="C47" s="15" t="s">
        <v>37</v>
      </c>
      <c r="D47" s="12">
        <v>15</v>
      </c>
      <c r="E47" s="8"/>
      <c r="F47" s="9"/>
      <c r="G47" s="8">
        <f t="shared" si="10"/>
        <v>0</v>
      </c>
      <c r="H47" s="8">
        <f t="shared" si="1"/>
        <v>0</v>
      </c>
      <c r="I47" s="5"/>
    </row>
    <row r="48" spans="1:9" ht="49.5" customHeight="1">
      <c r="A48" s="6" t="s">
        <v>115</v>
      </c>
      <c r="B48" s="19" t="s">
        <v>57</v>
      </c>
      <c r="C48" s="15" t="s">
        <v>37</v>
      </c>
      <c r="D48" s="12">
        <v>40</v>
      </c>
      <c r="E48" s="8"/>
      <c r="F48" s="9"/>
      <c r="G48" s="8">
        <f t="shared" si="10"/>
        <v>0</v>
      </c>
      <c r="H48" s="8">
        <f t="shared" si="1"/>
        <v>0</v>
      </c>
      <c r="I48" s="5"/>
    </row>
    <row r="49" spans="1:9" ht="42.75" customHeight="1">
      <c r="A49" s="6" t="s">
        <v>116</v>
      </c>
      <c r="B49" s="19" t="s">
        <v>63</v>
      </c>
      <c r="C49" s="15" t="s">
        <v>37</v>
      </c>
      <c r="D49" s="12">
        <v>8</v>
      </c>
      <c r="E49" s="8"/>
      <c r="F49" s="9"/>
      <c r="G49" s="8">
        <f t="shared" si="10"/>
        <v>0</v>
      </c>
      <c r="H49" s="8">
        <f t="shared" si="1"/>
        <v>0</v>
      </c>
      <c r="I49" s="5"/>
    </row>
    <row r="50" spans="1:9" ht="41.45" customHeight="1">
      <c r="A50" s="18" t="s">
        <v>117</v>
      </c>
      <c r="B50" s="19" t="s">
        <v>41</v>
      </c>
      <c r="C50" s="15" t="s">
        <v>37</v>
      </c>
      <c r="D50" s="12">
        <v>10</v>
      </c>
      <c r="E50" s="8"/>
      <c r="F50" s="9"/>
      <c r="G50" s="8">
        <f t="shared" si="10"/>
        <v>0</v>
      </c>
      <c r="H50" s="8">
        <f t="shared" si="1"/>
        <v>0</v>
      </c>
      <c r="I50" s="5"/>
    </row>
    <row r="51" spans="1:9" ht="38.1" customHeight="1">
      <c r="A51" s="6" t="s">
        <v>118</v>
      </c>
      <c r="B51" s="19" t="s">
        <v>71</v>
      </c>
      <c r="C51" s="15" t="s">
        <v>37</v>
      </c>
      <c r="D51" s="7">
        <v>6</v>
      </c>
      <c r="E51" s="8"/>
      <c r="F51" s="9"/>
      <c r="G51" s="8">
        <f t="shared" si="10"/>
        <v>0</v>
      </c>
      <c r="H51" s="8">
        <f t="shared" si="1"/>
        <v>0</v>
      </c>
      <c r="I51" s="5"/>
    </row>
    <row r="52" spans="1:9" ht="33.950000000000003" customHeight="1">
      <c r="A52" s="6" t="s">
        <v>119</v>
      </c>
      <c r="B52" s="19" t="s">
        <v>42</v>
      </c>
      <c r="C52" s="15" t="s">
        <v>37</v>
      </c>
      <c r="D52" s="7">
        <v>1</v>
      </c>
      <c r="E52" s="8"/>
      <c r="F52" s="9"/>
      <c r="G52" s="8">
        <f t="shared" si="10"/>
        <v>0</v>
      </c>
      <c r="H52" s="8">
        <f t="shared" si="1"/>
        <v>0</v>
      </c>
      <c r="I52" s="5"/>
    </row>
    <row r="53" spans="1:9" ht="31.5" customHeight="1">
      <c r="A53" s="18" t="s">
        <v>120</v>
      </c>
      <c r="B53" s="19" t="s">
        <v>72</v>
      </c>
      <c r="C53" s="15" t="s">
        <v>37</v>
      </c>
      <c r="D53" s="7">
        <v>2</v>
      </c>
      <c r="E53" s="8"/>
      <c r="F53" s="9"/>
      <c r="G53" s="8">
        <f t="shared" si="10"/>
        <v>0</v>
      </c>
      <c r="H53" s="8">
        <f t="shared" si="1"/>
        <v>0</v>
      </c>
      <c r="I53" s="5"/>
    </row>
    <row r="54" spans="1:9" ht="36" customHeight="1">
      <c r="A54" s="6" t="s">
        <v>121</v>
      </c>
      <c r="B54" s="19" t="s">
        <v>64</v>
      </c>
      <c r="C54" s="15" t="s">
        <v>37</v>
      </c>
      <c r="D54" s="7">
        <v>10</v>
      </c>
      <c r="E54" s="8"/>
      <c r="F54" s="9"/>
      <c r="G54" s="8">
        <f t="shared" si="10"/>
        <v>0</v>
      </c>
      <c r="H54" s="8">
        <f t="shared" si="1"/>
        <v>0</v>
      </c>
      <c r="I54" s="5"/>
    </row>
    <row r="55" spans="1:9" ht="35.25" customHeight="1">
      <c r="A55" s="6" t="s">
        <v>122</v>
      </c>
      <c r="B55" s="19" t="s">
        <v>65</v>
      </c>
      <c r="C55" s="15" t="s">
        <v>37</v>
      </c>
      <c r="D55" s="7">
        <v>10</v>
      </c>
      <c r="E55" s="8"/>
      <c r="F55" s="9"/>
      <c r="G55" s="8">
        <f t="shared" si="10"/>
        <v>0</v>
      </c>
      <c r="H55" s="8">
        <f t="shared" si="1"/>
        <v>0</v>
      </c>
      <c r="I55" s="5"/>
    </row>
    <row r="56" spans="1:9" ht="32.1" customHeight="1">
      <c r="A56" s="18" t="s">
        <v>123</v>
      </c>
      <c r="B56" s="19" t="s">
        <v>66</v>
      </c>
      <c r="C56" s="15" t="s">
        <v>37</v>
      </c>
      <c r="D56" s="7">
        <v>5</v>
      </c>
      <c r="E56" s="8"/>
      <c r="F56" s="9"/>
      <c r="G56" s="8">
        <f t="shared" si="10"/>
        <v>0</v>
      </c>
      <c r="H56" s="8">
        <f t="shared" si="1"/>
        <v>0</v>
      </c>
      <c r="I56" s="5"/>
    </row>
    <row r="57" spans="1:9" ht="42.75" customHeight="1">
      <c r="A57" s="6" t="s">
        <v>124</v>
      </c>
      <c r="B57" s="19" t="s">
        <v>67</v>
      </c>
      <c r="C57" s="15" t="s">
        <v>37</v>
      </c>
      <c r="D57" s="7">
        <v>2</v>
      </c>
      <c r="E57" s="8"/>
      <c r="F57" s="9"/>
      <c r="G57" s="8">
        <f t="shared" si="10"/>
        <v>0</v>
      </c>
      <c r="H57" s="8">
        <f t="shared" si="1"/>
        <v>0</v>
      </c>
      <c r="I57" s="5"/>
    </row>
    <row r="58" spans="1:9" ht="27.6" customHeight="1">
      <c r="A58" s="6" t="s">
        <v>125</v>
      </c>
      <c r="B58" s="17" t="s">
        <v>44</v>
      </c>
      <c r="C58" s="15" t="s">
        <v>37</v>
      </c>
      <c r="D58" s="7">
        <v>70</v>
      </c>
      <c r="E58" s="8"/>
      <c r="F58" s="9"/>
      <c r="G58" s="8">
        <f t="shared" si="10"/>
        <v>0</v>
      </c>
      <c r="H58" s="8">
        <f t="shared" si="1"/>
        <v>0</v>
      </c>
      <c r="I58" s="5"/>
    </row>
    <row r="59" spans="1:9" ht="27.6" customHeight="1">
      <c r="A59" s="18" t="s">
        <v>126</v>
      </c>
      <c r="B59" s="17" t="s">
        <v>68</v>
      </c>
      <c r="C59" s="15" t="s">
        <v>37</v>
      </c>
      <c r="D59" s="7">
        <v>80</v>
      </c>
      <c r="E59" s="8"/>
      <c r="F59" s="9"/>
      <c r="G59" s="8">
        <f t="shared" ref="G59" si="11">ROUND(E59*F59+E59,2)</f>
        <v>0</v>
      </c>
      <c r="H59" s="8">
        <f t="shared" ref="H59" si="12">G59*D59</f>
        <v>0</v>
      </c>
      <c r="I59" s="5"/>
    </row>
    <row r="60" spans="1:9" ht="26.45" customHeight="1">
      <c r="A60" s="6" t="s">
        <v>127</v>
      </c>
      <c r="B60" s="17" t="s">
        <v>45</v>
      </c>
      <c r="C60" s="15" t="s">
        <v>37</v>
      </c>
      <c r="D60" s="7">
        <v>10</v>
      </c>
      <c r="E60" s="8"/>
      <c r="F60" s="9"/>
      <c r="G60" s="8">
        <f t="shared" si="10"/>
        <v>0</v>
      </c>
      <c r="H60" s="8">
        <f t="shared" si="1"/>
        <v>0</v>
      </c>
      <c r="I60" s="5"/>
    </row>
    <row r="61" spans="1:9" ht="42.75" customHeight="1">
      <c r="A61" s="6" t="s">
        <v>128</v>
      </c>
      <c r="B61" s="17" t="s">
        <v>58</v>
      </c>
      <c r="C61" s="15" t="s">
        <v>37</v>
      </c>
      <c r="D61" s="7">
        <v>80</v>
      </c>
      <c r="E61" s="8"/>
      <c r="F61" s="9"/>
      <c r="G61" s="8">
        <f t="shared" ref="G61:G62" si="13">ROUND(E61*F61+E61,2)</f>
        <v>0</v>
      </c>
      <c r="H61" s="8">
        <f t="shared" ref="H61:H62" si="14">G61*D61</f>
        <v>0</v>
      </c>
      <c r="I61" s="5"/>
    </row>
    <row r="62" spans="1:9" ht="42.75" customHeight="1">
      <c r="A62" s="18" t="s">
        <v>129</v>
      </c>
      <c r="B62" s="17" t="s">
        <v>77</v>
      </c>
      <c r="C62" s="15" t="s">
        <v>37</v>
      </c>
      <c r="D62" s="7">
        <v>80</v>
      </c>
      <c r="E62" s="8"/>
      <c r="F62" s="9"/>
      <c r="G62" s="8">
        <f t="shared" si="13"/>
        <v>0</v>
      </c>
      <c r="H62" s="8">
        <f t="shared" si="14"/>
        <v>0</v>
      </c>
      <c r="I62" s="5"/>
    </row>
    <row r="63" spans="1:9" ht="41.25" customHeight="1">
      <c r="A63" s="6" t="s">
        <v>130</v>
      </c>
      <c r="B63" s="17" t="s">
        <v>59</v>
      </c>
      <c r="C63" s="15" t="s">
        <v>38</v>
      </c>
      <c r="D63" s="7">
        <v>10</v>
      </c>
      <c r="E63" s="8"/>
      <c r="F63" s="9"/>
      <c r="G63" s="8">
        <f t="shared" si="10"/>
        <v>0</v>
      </c>
      <c r="H63" s="8">
        <f>G63*D63</f>
        <v>0</v>
      </c>
      <c r="I63" s="5"/>
    </row>
    <row r="64" spans="1:9">
      <c r="A64" s="20" t="s">
        <v>14</v>
      </c>
      <c r="B64" s="21"/>
      <c r="C64" s="21"/>
      <c r="D64" s="21"/>
      <c r="E64" s="21"/>
      <c r="F64" s="21"/>
      <c r="G64" s="22"/>
      <c r="H64" s="8">
        <f>SUM(H9:H63)</f>
        <v>0</v>
      </c>
      <c r="I64" s="5"/>
    </row>
    <row r="66" spans="1:9" ht="25.5" customHeight="1">
      <c r="A66" s="11" t="s">
        <v>18</v>
      </c>
    </row>
    <row r="67" spans="1:9" ht="98.25" customHeight="1">
      <c r="A67" s="28" t="s">
        <v>24</v>
      </c>
      <c r="B67" s="28"/>
      <c r="C67" s="28"/>
      <c r="D67" s="28"/>
      <c r="E67" s="28"/>
      <c r="F67" s="28"/>
      <c r="G67" s="28"/>
      <c r="H67" s="28"/>
      <c r="I67" s="28"/>
    </row>
    <row r="68" spans="1:9" ht="18.75" customHeight="1">
      <c r="A68" s="28"/>
      <c r="B68" s="28"/>
      <c r="C68" s="28"/>
      <c r="D68" s="28"/>
      <c r="E68" s="28"/>
      <c r="F68" s="28"/>
      <c r="G68" s="28"/>
      <c r="H68" s="28"/>
      <c r="I68" s="28"/>
    </row>
    <row r="69" spans="1:9">
      <c r="A69" s="14"/>
      <c r="B69" s="13"/>
      <c r="C69" s="14"/>
      <c r="D69" s="14"/>
      <c r="E69" s="14"/>
      <c r="F69" s="14"/>
      <c r="G69" s="14"/>
      <c r="H69" s="14"/>
    </row>
  </sheetData>
  <sheetProtection formatCells="0" formatColumns="0" formatRows="0" insertColumns="0" insertRows="0" selectLockedCells="1"/>
  <mergeCells count="5">
    <mergeCell ref="A64:G64"/>
    <mergeCell ref="A8:H8"/>
    <mergeCell ref="A1:I2"/>
    <mergeCell ref="E3:I3"/>
    <mergeCell ref="A67:I68"/>
  </mergeCells>
  <phoneticPr fontId="9" type="noConversion"/>
  <pageMargins left="0.7" right="0.7" top="0.75" bottom="0.75" header="0.3" footer="0.3"/>
  <pageSetup paperSize="9" scale="80" orientation="landscape" r:id="rId1"/>
  <rowBreaks count="3" manualBreakCount="3">
    <brk id="25" max="8" man="1"/>
    <brk id="49" max="8" man="1"/>
    <brk id="6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</dc:creator>
  <cp:lastModifiedBy>Danuta John</cp:lastModifiedBy>
  <cp:lastPrinted>2023-12-05T06:05:25Z</cp:lastPrinted>
  <dcterms:created xsi:type="dcterms:W3CDTF">2022-03-08T11:19:51Z</dcterms:created>
  <dcterms:modified xsi:type="dcterms:W3CDTF">2025-11-25T12:51:56Z</dcterms:modified>
</cp:coreProperties>
</file>